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MF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G34" i="1" l="1"/>
  <c r="G41" i="1"/>
  <c r="H20" i="1"/>
  <c r="G10" i="1"/>
  <c r="G3" i="1"/>
  <c r="F11" i="1" l="1"/>
  <c r="F12" i="1"/>
  <c r="F13" i="1"/>
  <c r="F14" i="1"/>
  <c r="F15" i="1"/>
  <c r="F16" i="1"/>
  <c r="F17" i="1"/>
  <c r="F18" i="1"/>
  <c r="F19" i="1"/>
  <c r="F10" i="1"/>
  <c r="F47" i="1"/>
  <c r="F46" i="1"/>
  <c r="F45" i="1"/>
  <c r="F44" i="1"/>
  <c r="F43" i="1"/>
  <c r="F42" i="1"/>
  <c r="F40" i="1"/>
  <c r="F39" i="1"/>
  <c r="F37" i="1"/>
  <c r="F36" i="1"/>
  <c r="F35" i="1"/>
  <c r="F34" i="1"/>
  <c r="F32" i="1"/>
  <c r="F31" i="1"/>
  <c r="F30" i="1"/>
  <c r="F29" i="1"/>
  <c r="F28" i="1"/>
  <c r="F27" i="1"/>
  <c r="F26" i="1"/>
  <c r="F9" i="1"/>
  <c r="F8" i="1"/>
  <c r="F7" i="1"/>
  <c r="F6" i="1"/>
  <c r="F5" i="1"/>
  <c r="F4" i="1"/>
  <c r="F3" i="1"/>
  <c r="F21" i="1"/>
  <c r="F22" i="1"/>
  <c r="F23" i="1"/>
  <c r="F24" i="1"/>
  <c r="F25" i="1"/>
  <c r="F20" i="1"/>
  <c r="G26" i="1" l="1"/>
  <c r="G20" i="1"/>
</calcChain>
</file>

<file path=xl/sharedStrings.xml><?xml version="1.0" encoding="utf-8"?>
<sst xmlns="http://schemas.openxmlformats.org/spreadsheetml/2006/main" count="144" uniqueCount="104">
  <si>
    <t>COLABORADOR</t>
  </si>
  <si>
    <t>SALA</t>
  </si>
  <si>
    <t>LUZ DARIS GONZALEZ CORREA</t>
  </si>
  <si>
    <t>MAQUINAS BOCAGRANDE</t>
  </si>
  <si>
    <t>JUAN JAVIER GUERRA BRU</t>
  </si>
  <si>
    <t>KAREN MARGARITA MARMOLEJO RODRIGUEZ</t>
  </si>
  <si>
    <t>YAMILETH NAVARRO NAVARRO</t>
  </si>
  <si>
    <t>MILENIS PEREZ NORIEGA</t>
  </si>
  <si>
    <t>ALBEIRO AGUIRRE GOMEZ</t>
  </si>
  <si>
    <t>MAQUINAS MULTICENTRO</t>
  </si>
  <si>
    <t>HEBERTH ARMANDO TRIANA</t>
  </si>
  <si>
    <t xml:space="preserve">DIANA MARCELA LOZANO </t>
  </si>
  <si>
    <t>ALEXANDER QUINTERO</t>
  </si>
  <si>
    <t>CLAUDIA SUAREZ MARIN</t>
  </si>
  <si>
    <t>DIANA MILENA SANTOS</t>
  </si>
  <si>
    <t>DIANA MARCELA ROA GARZON</t>
  </si>
  <si>
    <t>SERGIO ENRIQUE LOZANO</t>
  </si>
  <si>
    <t>CLAUDIA CARDENAS</t>
  </si>
  <si>
    <t xml:space="preserve">TABARES        BEDOYA         HECTOR DAVID                  </t>
  </si>
  <si>
    <t>BINGO VIZCAYA</t>
  </si>
  <si>
    <t xml:space="preserve">SANCHEZ        OCHOA          NATALIA ANDREA                </t>
  </si>
  <si>
    <t xml:space="preserve">SALDARRIAGA    PEREZ          ALEJANDRO                     </t>
  </si>
  <si>
    <t>SERNA WILSON</t>
  </si>
  <si>
    <t>MOLINA ESTIVENSON</t>
  </si>
  <si>
    <t xml:space="preserve">ACEVEDO        MADRIGAL       CARLOS JAVIER                 </t>
  </si>
  <si>
    <t>CONTRERAS  SIERRA KAREN SOFIA</t>
  </si>
  <si>
    <t>MAQUINAS VIZCAYA</t>
  </si>
  <si>
    <t xml:space="preserve">DIAZ           TABARES        BEATRIZ ADRIANA               </t>
  </si>
  <si>
    <t>ECHEVERRY VANESSA</t>
  </si>
  <si>
    <t>CAÑAS MARCELA</t>
  </si>
  <si>
    <t>GARCIA YENNIFER</t>
  </si>
  <si>
    <t>PAULA HERRERA</t>
  </si>
  <si>
    <t>MONICA ESCOBAR</t>
  </si>
  <si>
    <t>MAQUINAS SHIRAKABA</t>
  </si>
  <si>
    <t>LORENA GRANJA</t>
  </si>
  <si>
    <t xml:space="preserve"> STELLA ERASO </t>
  </si>
  <si>
    <t xml:space="preserve"> CARLO ACOSTA </t>
  </si>
  <si>
    <t xml:space="preserve">ALEX MAURICIO CORDOBA </t>
  </si>
  <si>
    <t>LEIDY CATAÑO</t>
  </si>
  <si>
    <t>ALICIA MARIA GALAN CAPMARTIN</t>
  </si>
  <si>
    <t>MAQUINAS COUNTRY 79</t>
  </si>
  <si>
    <t>LIDIA SOFIA RETAMOZO MARTINEZ</t>
  </si>
  <si>
    <t>VANESSA EDITH ORELLANO NERIO</t>
  </si>
  <si>
    <t>EVADIS CRISTINA DIAZ CANO</t>
  </si>
  <si>
    <t>LIDA MARGARITA VERGEL SALAZAR</t>
  </si>
  <si>
    <t>GISSELA PATRICIA TORRES CELIN</t>
  </si>
  <si>
    <t>KAREN VANESA QUINTERO ESPAÑA</t>
  </si>
  <si>
    <t>NUMERO C.C</t>
  </si>
  <si>
    <t>MARIN CARO CATHERINE</t>
  </si>
  <si>
    <t>BIBIANA AGUIRRE</t>
  </si>
  <si>
    <t>CALIFICACION</t>
  </si>
  <si>
    <t>CALIFICACION X SALA</t>
  </si>
  <si>
    <t>SINDY VANESSA RODRIGUEZ BLANQUICETH</t>
  </si>
  <si>
    <t>luz.gonzalez</t>
  </si>
  <si>
    <t>juan.guerra</t>
  </si>
  <si>
    <t>karen.marmolejo</t>
  </si>
  <si>
    <t>sindy.rodriguez</t>
  </si>
  <si>
    <t>USUARIO</t>
  </si>
  <si>
    <t>natalia.tejedor</t>
  </si>
  <si>
    <t>NATALIA PAOLA TEJEDOR HERRERA</t>
  </si>
  <si>
    <t>yamilet.navarro</t>
  </si>
  <si>
    <t>milenis.perez</t>
  </si>
  <si>
    <t>luis.aguirre</t>
  </si>
  <si>
    <t>heberth.triana</t>
  </si>
  <si>
    <t>diana.lozano</t>
  </si>
  <si>
    <t>alexander.quintero</t>
  </si>
  <si>
    <t>claudia.suarez</t>
  </si>
  <si>
    <t>diana.santos</t>
  </si>
  <si>
    <t>diana.roa</t>
  </si>
  <si>
    <t>sergio.lozano</t>
  </si>
  <si>
    <t>claudia.cardenas</t>
  </si>
  <si>
    <t>GEOVANNY CAMARGO</t>
  </si>
  <si>
    <t>giovani.camargo</t>
  </si>
  <si>
    <t>tabares.hector</t>
  </si>
  <si>
    <t>sanchez.natalia</t>
  </si>
  <si>
    <t>saldarriaga.alejandro</t>
  </si>
  <si>
    <t>serna.wilson</t>
  </si>
  <si>
    <t>molina.estivenson</t>
  </si>
  <si>
    <t>acevedo.carlos</t>
  </si>
  <si>
    <t>karen.contreras</t>
  </si>
  <si>
    <t>beatriz.diaz</t>
  </si>
  <si>
    <t>catherine.marin</t>
  </si>
  <si>
    <t>vanessa.echeverry</t>
  </si>
  <si>
    <t>diana.canas</t>
  </si>
  <si>
    <t>yennifer.garcia</t>
  </si>
  <si>
    <t>paula2.herrera</t>
  </si>
  <si>
    <t>bibiana.aguirre</t>
  </si>
  <si>
    <t>monica.escobar</t>
  </si>
  <si>
    <t xml:space="preserve">JUAN ANDRES CAICEDO </t>
  </si>
  <si>
    <t>juan.caicedo</t>
  </si>
  <si>
    <t>blanca.eraso</t>
  </si>
  <si>
    <t>carlo.acosta</t>
  </si>
  <si>
    <t>alex.cordoba</t>
  </si>
  <si>
    <t>leidy.catano</t>
  </si>
  <si>
    <t>alicia.galan</t>
  </si>
  <si>
    <t>lidia.retamozo</t>
  </si>
  <si>
    <t>vanessa.orellano</t>
  </si>
  <si>
    <t>evadis.diaz</t>
  </si>
  <si>
    <t>lida.vergel</t>
  </si>
  <si>
    <t>gissela.torres</t>
  </si>
  <si>
    <t>karen.quintero</t>
  </si>
  <si>
    <t>lorena.granja</t>
  </si>
  <si>
    <t>INCAPACITADA</t>
  </si>
  <si>
    <t>VACACIONES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</si>
</sst>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9" fontId="5" fillId="2" borderId="3" xfId="3" applyFont="1" applyFill="1" applyBorder="1" applyAlignment="1">
      <alignment horizontal="center"/>
    </xf>
    <xf numFmtId="9" fontId="5" fillId="2" borderId="16" xfId="3" applyFont="1" applyFill="1" applyBorder="1" applyAlignment="1">
      <alignment horizontal="center" vertical="center"/>
    </xf>
    <xf numFmtId="9" fontId="5" fillId="2" borderId="20" xfId="3" applyFont="1" applyFill="1" applyBorder="1" applyAlignment="1">
      <alignment horizontal="center" vertical="center"/>
    </xf>
    <xf numFmtId="9" fontId="5" fillId="2" borderId="15" xfId="3" applyFont="1" applyFill="1" applyBorder="1" applyAlignment="1">
      <alignment horizontal="center" vertical="center"/>
    </xf>
    <xf numFmtId="9" fontId="5" fillId="2" borderId="11" xfId="3" applyFont="1" applyFill="1" applyBorder="1" applyAlignment="1">
      <alignment horizontal="center" vertical="center"/>
    </xf>
    <xf numFmtId="9" fontId="5" fillId="2" borderId="17" xfId="3" applyFont="1" applyFill="1" applyBorder="1" applyAlignment="1">
      <alignment horizontal="center" vertical="center"/>
    </xf>
    <xf numFmtId="9" fontId="5" fillId="2" borderId="21" xfId="3" applyFont="1" applyFill="1" applyBorder="1" applyAlignment="1">
      <alignment horizontal="center" vertical="center"/>
    </xf>
    <xf numFmtId="9" fontId="5" fillId="2" borderId="12" xfId="3" applyFont="1" applyFill="1" applyBorder="1" applyAlignment="1">
      <alignment horizontal="center" vertical="center"/>
    </xf>
    <xf numFmtId="9" fontId="5" fillId="2" borderId="13" xfId="3" applyFont="1" applyFill="1" applyBorder="1" applyAlignment="1">
      <alignment horizontal="center" vertical="center"/>
    </xf>
    <xf numFmtId="9" fontId="5" fillId="2" borderId="14" xfId="3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4">
    <cellStyle name="Normal" xfId="0" builtinId="0"/>
    <cellStyle name="Normal 2" xfId="1"/>
    <cellStyle name="Porcentaje" xfId="3" builtinId="5"/>
    <cellStyle name="Porcentual 2 2" xfId="2"/>
  </cellStyles>
  <dxfs count="1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ificaciones/MF%20SISF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lificaciones/MF%20SMA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lificaciones/BINGO%20VIZCAY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Fecha de exportación: 28/08/2015 12:52</v>
          </cell>
        </row>
        <row r="2">
          <cell r="A2" t="str">
            <v>Nombre del grupo: EVALUACIONES TEÓRICAS MF</v>
          </cell>
        </row>
        <row r="3">
          <cell r="A3" t="str">
            <v>Nota: Eva Pdto MF SISFIC - Agosto</v>
          </cell>
        </row>
        <row r="4">
          <cell r="A4" t="str">
            <v>Responsable: Julian Camilo Tenorio Celis</v>
          </cell>
        </row>
        <row r="5">
          <cell r="A5" t="str">
            <v>Los coloreados indican usuarios desactivados</v>
          </cell>
        </row>
        <row r="6">
          <cell r="E6">
            <v>0.01</v>
          </cell>
        </row>
        <row r="7">
          <cell r="A7" t="str">
            <v>Usuario</v>
          </cell>
          <cell r="B7" t="str">
            <v>Apellido</v>
          </cell>
          <cell r="C7" t="str">
            <v>Nombre</v>
          </cell>
          <cell r="D7" t="str">
            <v>Nota</v>
          </cell>
        </row>
        <row r="8">
          <cell r="A8" t="str">
            <v>juan.caicedo</v>
          </cell>
          <cell r="B8" t="str">
            <v>CAICEDO MARTINEZ</v>
          </cell>
          <cell r="C8" t="str">
            <v>JUAN ANDRES</v>
          </cell>
          <cell r="D8">
            <v>100</v>
          </cell>
          <cell r="E8">
            <v>1</v>
          </cell>
        </row>
        <row r="9">
          <cell r="A9" t="str">
            <v>diana.canas</v>
          </cell>
          <cell r="B9" t="str">
            <v>CAÑAS  VILLADA</v>
          </cell>
          <cell r="C9" t="str">
            <v>DIANA MARCELA</v>
          </cell>
          <cell r="D9">
            <v>100</v>
          </cell>
          <cell r="E9">
            <v>1</v>
          </cell>
        </row>
        <row r="10">
          <cell r="A10" t="str">
            <v>leidy.catano</v>
          </cell>
          <cell r="B10" t="str">
            <v>CATAÑO RENGIFO</v>
          </cell>
          <cell r="C10" t="str">
            <v>LEIDY ALEJANDRA</v>
          </cell>
          <cell r="D10">
            <v>100</v>
          </cell>
          <cell r="E10">
            <v>1</v>
          </cell>
        </row>
        <row r="11">
          <cell r="A11" t="str">
            <v>karen.contreras</v>
          </cell>
          <cell r="B11" t="str">
            <v>Contreras Sierra</v>
          </cell>
          <cell r="C11" t="str">
            <v>Karen Sofía</v>
          </cell>
          <cell r="D11">
            <v>80</v>
          </cell>
          <cell r="E11">
            <v>0.8</v>
          </cell>
        </row>
        <row r="12">
          <cell r="A12" t="str">
            <v>alex.cordoba</v>
          </cell>
          <cell r="B12" t="str">
            <v>CORDOBA CIFUENTES</v>
          </cell>
          <cell r="C12" t="str">
            <v>ALEX MAURICIO</v>
          </cell>
          <cell r="D12">
            <v>100</v>
          </cell>
          <cell r="E12">
            <v>1</v>
          </cell>
        </row>
        <row r="13">
          <cell r="A13" t="str">
            <v>beatriz.diaz</v>
          </cell>
          <cell r="B13" t="str">
            <v>DIAZ  TABARES</v>
          </cell>
          <cell r="C13" t="str">
            <v>BEATRIZ ADRIANA</v>
          </cell>
          <cell r="D13">
            <v>100</v>
          </cell>
          <cell r="E13">
            <v>1</v>
          </cell>
        </row>
        <row r="14">
          <cell r="A14" t="str">
            <v>evadis.diaz</v>
          </cell>
          <cell r="B14" t="str">
            <v>Diaz Cano</v>
          </cell>
          <cell r="C14" t="str">
            <v>Evadis Cristina</v>
          </cell>
          <cell r="D14">
            <v>90</v>
          </cell>
          <cell r="E14">
            <v>0.9</v>
          </cell>
        </row>
        <row r="15">
          <cell r="A15" t="str">
            <v>vanessa.echeverry</v>
          </cell>
          <cell r="B15" t="str">
            <v>ECEHEVERRY MOLINA</v>
          </cell>
          <cell r="C15" t="str">
            <v>VANESSA</v>
          </cell>
          <cell r="D15">
            <v>100</v>
          </cell>
          <cell r="E15">
            <v>1</v>
          </cell>
        </row>
        <row r="16">
          <cell r="A16" t="str">
            <v>blanca.eraso</v>
          </cell>
          <cell r="B16" t="str">
            <v>ERASO LOPEZ</v>
          </cell>
          <cell r="C16" t="str">
            <v>BLANCA STELLA</v>
          </cell>
          <cell r="D16">
            <v>90</v>
          </cell>
          <cell r="E16">
            <v>0.9</v>
          </cell>
        </row>
        <row r="17">
          <cell r="A17" t="str">
            <v>monica.escobar</v>
          </cell>
          <cell r="B17" t="str">
            <v>ESCOBAR PEREZ</v>
          </cell>
          <cell r="C17" t="str">
            <v>MONICA MARIBEL</v>
          </cell>
          <cell r="D17">
            <v>90</v>
          </cell>
          <cell r="E17">
            <v>0.9</v>
          </cell>
        </row>
        <row r="18">
          <cell r="A18" t="str">
            <v>yennifer.garcia</v>
          </cell>
          <cell r="B18" t="str">
            <v>GARCIA  MANRIQUE</v>
          </cell>
          <cell r="C18" t="str">
            <v>YENNIFER ALEJANDRA</v>
          </cell>
          <cell r="D18">
            <v>100</v>
          </cell>
          <cell r="E18">
            <v>1</v>
          </cell>
        </row>
        <row r="19">
          <cell r="A19" t="str">
            <v>lorena.granja</v>
          </cell>
          <cell r="B19" t="str">
            <v>GRANJA ZAMBRANO</v>
          </cell>
          <cell r="C19" t="str">
            <v>LORENA ALEXANDRA</v>
          </cell>
          <cell r="D19">
            <v>90</v>
          </cell>
          <cell r="E19">
            <v>0.9</v>
          </cell>
        </row>
        <row r="20">
          <cell r="A20" t="str">
            <v>juan.guerra</v>
          </cell>
          <cell r="B20" t="str">
            <v>GUERRA</v>
          </cell>
          <cell r="C20" t="str">
            <v>JUAN JAVIER</v>
          </cell>
          <cell r="D20">
            <v>100</v>
          </cell>
          <cell r="E20">
            <v>1</v>
          </cell>
        </row>
        <row r="21">
          <cell r="A21" t="str">
            <v>paula2.herrera</v>
          </cell>
          <cell r="B21" t="str">
            <v>Herrera</v>
          </cell>
          <cell r="C21" t="str">
            <v>Paula</v>
          </cell>
          <cell r="D21">
            <v>90</v>
          </cell>
          <cell r="E21">
            <v>0.9</v>
          </cell>
        </row>
        <row r="22">
          <cell r="A22" t="str">
            <v>luz.gonzalez</v>
          </cell>
          <cell r="B22" t="str">
            <v>Luz Daris</v>
          </cell>
          <cell r="C22" t="str">
            <v>Gonzalez Correa</v>
          </cell>
          <cell r="D22">
            <v>100</v>
          </cell>
          <cell r="E22">
            <v>1</v>
          </cell>
        </row>
        <row r="23">
          <cell r="A23" t="str">
            <v>catherine.marin</v>
          </cell>
          <cell r="B23" t="str">
            <v>MARIN  CARO</v>
          </cell>
          <cell r="C23" t="str">
            <v>CATHERINE</v>
          </cell>
          <cell r="D23">
            <v>90</v>
          </cell>
          <cell r="E23">
            <v>0.9</v>
          </cell>
        </row>
        <row r="24">
          <cell r="A24" t="str">
            <v>karen.marmolejo</v>
          </cell>
          <cell r="B24" t="str">
            <v>Marmolejo Rodriguez</v>
          </cell>
          <cell r="C24" t="str">
            <v>Karen Margarita</v>
          </cell>
          <cell r="D24">
            <v>100</v>
          </cell>
          <cell r="E24">
            <v>1</v>
          </cell>
        </row>
        <row r="25">
          <cell r="A25" t="str">
            <v>vanessa.orellano</v>
          </cell>
          <cell r="B25" t="str">
            <v>Orellano Nerio</v>
          </cell>
          <cell r="C25" t="str">
            <v>Vanessa Edith</v>
          </cell>
          <cell r="D25">
            <v>90</v>
          </cell>
          <cell r="E25">
            <v>0.9</v>
          </cell>
        </row>
        <row r="26">
          <cell r="A26" t="str">
            <v>milenis.perez</v>
          </cell>
          <cell r="B26" t="str">
            <v>Perez Noriega</v>
          </cell>
          <cell r="C26" t="str">
            <v>Milenis</v>
          </cell>
          <cell r="D26">
            <v>100</v>
          </cell>
          <cell r="E26">
            <v>1</v>
          </cell>
        </row>
        <row r="27">
          <cell r="A27" t="str">
            <v>karen.quintero</v>
          </cell>
          <cell r="B27" t="str">
            <v>Quintero España</v>
          </cell>
          <cell r="C27" t="str">
            <v>Karen Vanessa</v>
          </cell>
          <cell r="D27">
            <v>90</v>
          </cell>
          <cell r="E27">
            <v>0.9</v>
          </cell>
        </row>
        <row r="28">
          <cell r="A28" t="str">
            <v>lidia.retamozo</v>
          </cell>
          <cell r="B28" t="str">
            <v>RETAMOZO</v>
          </cell>
          <cell r="C28" t="str">
            <v>LIDIA SOFIA</v>
          </cell>
          <cell r="D28">
            <v>90</v>
          </cell>
          <cell r="E28">
            <v>0.9</v>
          </cell>
        </row>
        <row r="29">
          <cell r="A29" t="str">
            <v>sindy.rodriguez</v>
          </cell>
          <cell r="B29" t="str">
            <v>Rodriguez Blanquicett</v>
          </cell>
          <cell r="C29" t="str">
            <v>Sindy Vanessa</v>
          </cell>
          <cell r="D29">
            <v>100</v>
          </cell>
          <cell r="E29">
            <v>1</v>
          </cell>
        </row>
        <row r="30">
          <cell r="A30" t="str">
            <v>natalia.tejedor</v>
          </cell>
          <cell r="B30" t="str">
            <v>Tejedor Herrera</v>
          </cell>
          <cell r="C30" t="str">
            <v>Natalia Paola</v>
          </cell>
          <cell r="D30">
            <v>90</v>
          </cell>
          <cell r="E30">
            <v>0.9</v>
          </cell>
        </row>
        <row r="31">
          <cell r="A31" t="str">
            <v>gissela.torres</v>
          </cell>
          <cell r="B31" t="str">
            <v>Torres Celin</v>
          </cell>
          <cell r="C31" t="str">
            <v>Gissela Patricia</v>
          </cell>
          <cell r="D31">
            <v>80</v>
          </cell>
          <cell r="E31">
            <v>0.8</v>
          </cell>
        </row>
        <row r="32">
          <cell r="A32" t="str">
            <v>lida.vergel</v>
          </cell>
          <cell r="B32" t="str">
            <v>Vergel Salazar</v>
          </cell>
          <cell r="C32" t="str">
            <v>Lida Margarita</v>
          </cell>
          <cell r="D32">
            <v>100</v>
          </cell>
          <cell r="E32">
            <v>1</v>
          </cell>
        </row>
        <row r="33">
          <cell r="A33" t="str">
            <v>yamilet.navarro</v>
          </cell>
          <cell r="B33" t="str">
            <v>Yamilet</v>
          </cell>
          <cell r="C33" t="str">
            <v>Navarro Navarro</v>
          </cell>
          <cell r="D33">
            <v>100</v>
          </cell>
          <cell r="E3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Fecha de exportación: 28/08/2015 12:54</v>
          </cell>
        </row>
        <row r="2">
          <cell r="A2" t="str">
            <v>Nombre del grupo: EVALUACIONES TEÓRICAS MF</v>
          </cell>
        </row>
        <row r="3">
          <cell r="A3" t="str">
            <v>Nota: Eva Pdto MF SMAC - Agosto</v>
          </cell>
        </row>
        <row r="4">
          <cell r="A4" t="str">
            <v>Responsable: Julian Camilo Tenorio Celis</v>
          </cell>
        </row>
        <row r="5">
          <cell r="A5" t="str">
            <v>Los coloreados indican usuarios desactivados</v>
          </cell>
        </row>
        <row r="6">
          <cell r="E6">
            <v>0.01</v>
          </cell>
        </row>
        <row r="7">
          <cell r="A7" t="str">
            <v>Usuario</v>
          </cell>
          <cell r="B7" t="str">
            <v>Apellido</v>
          </cell>
          <cell r="C7" t="str">
            <v>Nombre</v>
          </cell>
          <cell r="D7" t="str">
            <v>Nota</v>
          </cell>
        </row>
        <row r="8">
          <cell r="A8" t="str">
            <v>luis.aguirre</v>
          </cell>
          <cell r="B8" t="str">
            <v>AGUIRRE GOMEZ</v>
          </cell>
          <cell r="C8" t="str">
            <v>LUIS ALBEIRO</v>
          </cell>
          <cell r="D8">
            <v>100</v>
          </cell>
          <cell r="E8">
            <v>1</v>
          </cell>
        </row>
        <row r="9">
          <cell r="A9" t="str">
            <v>giovani.camargo</v>
          </cell>
          <cell r="B9" t="str">
            <v>CAMARGO  QUINTERO</v>
          </cell>
          <cell r="C9" t="str">
            <v>GIOVANI</v>
          </cell>
          <cell r="D9">
            <v>90</v>
          </cell>
          <cell r="E9">
            <v>0.9</v>
          </cell>
        </row>
        <row r="10">
          <cell r="A10" t="str">
            <v>claudia.cardenas</v>
          </cell>
          <cell r="B10" t="str">
            <v>CARDENAS MORENO</v>
          </cell>
          <cell r="C10" t="str">
            <v>CLAUDIA MILENA</v>
          </cell>
          <cell r="D10">
            <v>90</v>
          </cell>
          <cell r="E10">
            <v>0.9</v>
          </cell>
        </row>
        <row r="11">
          <cell r="A11" t="str">
            <v>monica.escobar</v>
          </cell>
          <cell r="B11" t="str">
            <v>ESCOBAR PEREZ</v>
          </cell>
          <cell r="C11" t="str">
            <v>MONICA MARIBEL</v>
          </cell>
          <cell r="D11">
            <v>90</v>
          </cell>
          <cell r="E11">
            <v>0.9</v>
          </cell>
        </row>
        <row r="12">
          <cell r="A12" t="str">
            <v>sergio.lozano</v>
          </cell>
          <cell r="B12" t="str">
            <v>LOZANO</v>
          </cell>
          <cell r="C12" t="str">
            <v>SERGIO ENRIQUE</v>
          </cell>
          <cell r="D12">
            <v>100</v>
          </cell>
          <cell r="E12">
            <v>1</v>
          </cell>
        </row>
        <row r="13">
          <cell r="A13" t="str">
            <v>diana.lozano</v>
          </cell>
          <cell r="B13" t="str">
            <v>LOZANO   OLIVEROS</v>
          </cell>
          <cell r="C13" t="str">
            <v>DIANA MARCELA</v>
          </cell>
          <cell r="D13">
            <v>90</v>
          </cell>
          <cell r="E13">
            <v>0.9</v>
          </cell>
        </row>
        <row r="14">
          <cell r="A14" t="str">
            <v>alexander.quintero</v>
          </cell>
          <cell r="B14" t="str">
            <v>QUINTERO  ESQUIVEL</v>
          </cell>
          <cell r="C14" t="str">
            <v>ALEXANDER</v>
          </cell>
          <cell r="D14">
            <v>100</v>
          </cell>
          <cell r="E14">
            <v>1</v>
          </cell>
        </row>
        <row r="15">
          <cell r="A15" t="str">
            <v>diana.roa</v>
          </cell>
          <cell r="B15" t="str">
            <v>ROA   GARZON</v>
          </cell>
          <cell r="C15" t="str">
            <v>DIANA MARCELA</v>
          </cell>
          <cell r="D15">
            <v>100</v>
          </cell>
          <cell r="E15">
            <v>1</v>
          </cell>
        </row>
        <row r="16">
          <cell r="A16" t="str">
            <v>diana.santos</v>
          </cell>
          <cell r="B16" t="str">
            <v>SANTOS  MOLINA</v>
          </cell>
          <cell r="C16" t="str">
            <v>DIANA MILENA</v>
          </cell>
          <cell r="D16">
            <v>100</v>
          </cell>
          <cell r="E16">
            <v>1</v>
          </cell>
        </row>
        <row r="17">
          <cell r="A17" t="str">
            <v>claudia.suarez</v>
          </cell>
          <cell r="B17" t="str">
            <v>SUAREZ   MARIN</v>
          </cell>
          <cell r="C17" t="str">
            <v>CLAUDIA YAMILE</v>
          </cell>
          <cell r="D17">
            <v>100</v>
          </cell>
          <cell r="E17">
            <v>1</v>
          </cell>
        </row>
        <row r="18">
          <cell r="A18" t="str">
            <v>heberth.triana</v>
          </cell>
          <cell r="B18" t="str">
            <v>TRIANA  MANJARRES</v>
          </cell>
          <cell r="C18" t="str">
            <v>HEBERTH ARMANDO</v>
          </cell>
          <cell r="D18">
            <v>100</v>
          </cell>
          <cell r="E18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Fecha de exportación: 28/08/2015 12:44</v>
          </cell>
        </row>
        <row r="2">
          <cell r="A2" t="str">
            <v>Nombre del grupo: EVALUACIONES TEÓRICAS MF</v>
          </cell>
        </row>
        <row r="3">
          <cell r="A3" t="str">
            <v>Nota: Eva Pdto BINGO MF - Agosto</v>
          </cell>
        </row>
        <row r="4">
          <cell r="A4" t="str">
            <v>Responsable: Julian Camilo Tenorio Celis</v>
          </cell>
        </row>
        <row r="5">
          <cell r="A5" t="str">
            <v>Los coloreados indican usuarios desactivados</v>
          </cell>
        </row>
        <row r="6">
          <cell r="E6">
            <v>0.01</v>
          </cell>
        </row>
        <row r="7">
          <cell r="A7" t="str">
            <v>Usuario</v>
          </cell>
          <cell r="B7" t="str">
            <v>Apellido</v>
          </cell>
          <cell r="C7" t="str">
            <v>Nombre</v>
          </cell>
          <cell r="D7" t="str">
            <v>Nota</v>
          </cell>
        </row>
        <row r="8">
          <cell r="A8" t="str">
            <v>acevedo.carlos</v>
          </cell>
          <cell r="B8" t="str">
            <v>Acevedo</v>
          </cell>
          <cell r="C8" t="str">
            <v>Carlos</v>
          </cell>
          <cell r="D8">
            <v>100</v>
          </cell>
          <cell r="E8">
            <v>1</v>
          </cell>
        </row>
        <row r="9">
          <cell r="A9" t="str">
            <v>molina.estivenson</v>
          </cell>
          <cell r="B9" t="str">
            <v>Molina</v>
          </cell>
          <cell r="C9" t="str">
            <v>Estivenson</v>
          </cell>
          <cell r="D9">
            <v>100</v>
          </cell>
          <cell r="E9">
            <v>1</v>
          </cell>
        </row>
        <row r="10">
          <cell r="A10" t="str">
            <v>saldarriaga.alejandro</v>
          </cell>
          <cell r="B10" t="str">
            <v>Saldarriaga</v>
          </cell>
          <cell r="C10" t="str">
            <v>Alejandro</v>
          </cell>
          <cell r="D10">
            <v>100</v>
          </cell>
          <cell r="E10">
            <v>1</v>
          </cell>
        </row>
        <row r="11">
          <cell r="A11" t="str">
            <v>sanchez.natalia</v>
          </cell>
          <cell r="B11" t="str">
            <v>Sanchez</v>
          </cell>
          <cell r="C11" t="str">
            <v>Natalia</v>
          </cell>
          <cell r="D11">
            <v>100</v>
          </cell>
          <cell r="E11">
            <v>1</v>
          </cell>
        </row>
        <row r="12">
          <cell r="A12" t="str">
            <v>serna.wilson</v>
          </cell>
          <cell r="B12" t="str">
            <v>Serna</v>
          </cell>
          <cell r="C12" t="str">
            <v>Wilson</v>
          </cell>
          <cell r="D12">
            <v>90</v>
          </cell>
          <cell r="E12">
            <v>0.9</v>
          </cell>
        </row>
        <row r="13">
          <cell r="A13" t="str">
            <v>tabares.hector</v>
          </cell>
          <cell r="B13" t="str">
            <v>Tabares</v>
          </cell>
          <cell r="C13" t="str">
            <v>Hector</v>
          </cell>
          <cell r="D13">
            <v>100</v>
          </cell>
          <cell r="E1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abSelected="1" workbookViewId="0">
      <selection activeCell="G41" sqref="G41:H47"/>
    </sheetView>
  </sheetViews>
  <sheetFormatPr baseColWidth="10" defaultRowHeight="15" x14ac:dyDescent="0.25"/>
  <cols>
    <col min="1" max="1" width="3.7109375" customWidth="1"/>
    <col min="2" max="2" width="46.7109375" bestFit="1" customWidth="1"/>
    <col min="3" max="3" width="19.7109375" bestFit="1" customWidth="1"/>
    <col min="4" max="4" width="24.140625" bestFit="1" customWidth="1"/>
    <col min="5" max="5" width="16.140625" customWidth="1"/>
    <col min="6" max="6" width="27.5703125" customWidth="1"/>
    <col min="7" max="7" width="26" bestFit="1" customWidth="1"/>
  </cols>
  <sheetData>
    <row r="1" spans="2:8" ht="13.5" customHeight="1" thickBot="1" x14ac:dyDescent="0.3"/>
    <row r="2" spans="2:8" ht="19.5" thickBot="1" x14ac:dyDescent="0.35">
      <c r="B2" s="1" t="s">
        <v>0</v>
      </c>
      <c r="C2" s="1" t="s">
        <v>57</v>
      </c>
      <c r="D2" s="1" t="s">
        <v>1</v>
      </c>
      <c r="E2" s="1" t="s">
        <v>47</v>
      </c>
      <c r="F2" s="1" t="s">
        <v>50</v>
      </c>
      <c r="G2" s="21" t="s">
        <v>51</v>
      </c>
      <c r="H2" s="22"/>
    </row>
    <row r="3" spans="2:8" ht="16.5" thickBot="1" x14ac:dyDescent="0.3">
      <c r="B3" s="2" t="s">
        <v>2</v>
      </c>
      <c r="C3" s="2" t="s">
        <v>53</v>
      </c>
      <c r="D3" s="3" t="s">
        <v>3</v>
      </c>
      <c r="E3" s="3">
        <v>22807474</v>
      </c>
      <c r="F3" s="11">
        <f>+VLOOKUP(C3,[1]Sheet1!$A$1:$E$65536,5,0)</f>
        <v>1</v>
      </c>
      <c r="G3" s="12">
        <f>+AVERAGE(F3:F9)</f>
        <v>0.98571428571428577</v>
      </c>
      <c r="H3" s="13"/>
    </row>
    <row r="4" spans="2:8" ht="16.5" thickBot="1" x14ac:dyDescent="0.3">
      <c r="B4" s="4" t="s">
        <v>4</v>
      </c>
      <c r="C4" s="4" t="s">
        <v>54</v>
      </c>
      <c r="D4" s="5" t="s">
        <v>3</v>
      </c>
      <c r="E4" s="5">
        <v>9097482</v>
      </c>
      <c r="F4" s="11">
        <f>+VLOOKUP(C4,[1]Sheet1!$A$1:$E$65536,5,0)</f>
        <v>1</v>
      </c>
      <c r="G4" s="14"/>
      <c r="H4" s="15"/>
    </row>
    <row r="5" spans="2:8" ht="16.5" thickBot="1" x14ac:dyDescent="0.3">
      <c r="B5" s="4" t="s">
        <v>5</v>
      </c>
      <c r="C5" s="4" t="s">
        <v>55</v>
      </c>
      <c r="D5" s="5" t="s">
        <v>3</v>
      </c>
      <c r="E5" s="5">
        <v>32936141</v>
      </c>
      <c r="F5" s="11">
        <f>+VLOOKUP(C5,[1]Sheet1!$A$1:$E$65536,5,0)</f>
        <v>1</v>
      </c>
      <c r="G5" s="14"/>
      <c r="H5" s="15"/>
    </row>
    <row r="6" spans="2:8" ht="16.5" thickBot="1" x14ac:dyDescent="0.3">
      <c r="B6" s="4" t="s">
        <v>52</v>
      </c>
      <c r="C6" s="4" t="s">
        <v>56</v>
      </c>
      <c r="D6" s="5" t="s">
        <v>3</v>
      </c>
      <c r="E6" s="5">
        <v>45694445</v>
      </c>
      <c r="F6" s="11">
        <f>+VLOOKUP(C6,[1]Sheet1!$A$1:$E$65536,5,0)</f>
        <v>1</v>
      </c>
      <c r="G6" s="14"/>
      <c r="H6" s="15"/>
    </row>
    <row r="7" spans="2:8" ht="16.5" thickBot="1" x14ac:dyDescent="0.3">
      <c r="B7" s="4" t="s">
        <v>59</v>
      </c>
      <c r="C7" s="4" t="s">
        <v>58</v>
      </c>
      <c r="D7" s="5" t="s">
        <v>3</v>
      </c>
      <c r="E7" s="5">
        <v>1047435918</v>
      </c>
      <c r="F7" s="11">
        <f>+VLOOKUP(C7,[1]Sheet1!$A$1:$E$65536,5,0)</f>
        <v>0.9</v>
      </c>
      <c r="G7" s="14"/>
      <c r="H7" s="15"/>
    </row>
    <row r="8" spans="2:8" ht="16.5" thickBot="1" x14ac:dyDescent="0.3">
      <c r="B8" s="6" t="s">
        <v>6</v>
      </c>
      <c r="C8" s="6" t="s">
        <v>60</v>
      </c>
      <c r="D8" s="5" t="s">
        <v>3</v>
      </c>
      <c r="E8" s="5">
        <v>57272649</v>
      </c>
      <c r="F8" s="11">
        <f>+VLOOKUP(C8,[1]Sheet1!$A$1:$E$65536,5,0)</f>
        <v>1</v>
      </c>
      <c r="G8" s="14"/>
      <c r="H8" s="15"/>
    </row>
    <row r="9" spans="2:8" ht="16.5" thickBot="1" x14ac:dyDescent="0.3">
      <c r="B9" s="7" t="s">
        <v>7</v>
      </c>
      <c r="C9" s="7" t="s">
        <v>61</v>
      </c>
      <c r="D9" s="8" t="s">
        <v>3</v>
      </c>
      <c r="E9" s="8">
        <v>49719825</v>
      </c>
      <c r="F9" s="11">
        <f>+VLOOKUP(C9,[1]Sheet1!$A$1:$E$65536,5,0)</f>
        <v>1</v>
      </c>
      <c r="G9" s="14"/>
      <c r="H9" s="15"/>
    </row>
    <row r="10" spans="2:8" ht="16.5" thickBot="1" x14ac:dyDescent="0.3">
      <c r="B10" s="2" t="s">
        <v>8</v>
      </c>
      <c r="C10" s="2" t="s">
        <v>62</v>
      </c>
      <c r="D10" s="3" t="s">
        <v>9</v>
      </c>
      <c r="E10" s="3">
        <v>93393361</v>
      </c>
      <c r="F10" s="11">
        <f>+VLOOKUP(C10,[2]Sheet1!$A$1:$E$65536,5,0)</f>
        <v>1</v>
      </c>
      <c r="G10" s="12">
        <f>+AVERAGE(F10:F19)</f>
        <v>0.97000000000000008</v>
      </c>
      <c r="H10" s="13"/>
    </row>
    <row r="11" spans="2:8" ht="16.5" thickBot="1" x14ac:dyDescent="0.3">
      <c r="B11" s="4" t="s">
        <v>10</v>
      </c>
      <c r="C11" s="4" t="s">
        <v>63</v>
      </c>
      <c r="D11" s="5" t="s">
        <v>9</v>
      </c>
      <c r="E11" s="5">
        <v>1110543224</v>
      </c>
      <c r="F11" s="11">
        <f>+VLOOKUP(C11,[2]Sheet1!$A$1:$E$65536,5,0)</f>
        <v>1</v>
      </c>
      <c r="G11" s="14"/>
      <c r="H11" s="15"/>
    </row>
    <row r="12" spans="2:8" ht="16.5" thickBot="1" x14ac:dyDescent="0.3">
      <c r="B12" s="4" t="s">
        <v>11</v>
      </c>
      <c r="C12" s="4" t="s">
        <v>64</v>
      </c>
      <c r="D12" s="5" t="s">
        <v>9</v>
      </c>
      <c r="E12" s="5">
        <v>28553203</v>
      </c>
      <c r="F12" s="11">
        <f>+VLOOKUP(C12,[2]Sheet1!$A$1:$E$65536,5,0)</f>
        <v>0.9</v>
      </c>
      <c r="G12" s="14"/>
      <c r="H12" s="15"/>
    </row>
    <row r="13" spans="2:8" ht="16.5" thickBot="1" x14ac:dyDescent="0.3">
      <c r="B13" s="4" t="s">
        <v>12</v>
      </c>
      <c r="C13" s="4" t="s">
        <v>65</v>
      </c>
      <c r="D13" s="5" t="s">
        <v>9</v>
      </c>
      <c r="E13" s="5">
        <v>93412215</v>
      </c>
      <c r="F13" s="11">
        <f>+VLOOKUP(C13,[2]Sheet1!$A$1:$E$65536,5,0)</f>
        <v>1</v>
      </c>
      <c r="G13" s="14"/>
      <c r="H13" s="15"/>
    </row>
    <row r="14" spans="2:8" ht="16.5" thickBot="1" x14ac:dyDescent="0.3">
      <c r="B14" s="4" t="s">
        <v>13</v>
      </c>
      <c r="C14" s="4" t="s">
        <v>66</v>
      </c>
      <c r="D14" s="5" t="s">
        <v>9</v>
      </c>
      <c r="E14" s="5">
        <v>65630813</v>
      </c>
      <c r="F14" s="11">
        <f>+VLOOKUP(C14,[2]Sheet1!$A$1:$E$65536,5,0)</f>
        <v>1</v>
      </c>
      <c r="G14" s="14"/>
      <c r="H14" s="15"/>
    </row>
    <row r="15" spans="2:8" ht="16.5" thickBot="1" x14ac:dyDescent="0.3">
      <c r="B15" s="4" t="s">
        <v>14</v>
      </c>
      <c r="C15" s="4" t="s">
        <v>67</v>
      </c>
      <c r="D15" s="5" t="s">
        <v>9</v>
      </c>
      <c r="E15" s="5">
        <v>1110466549</v>
      </c>
      <c r="F15" s="11">
        <f>+VLOOKUP(C15,[2]Sheet1!$A$1:$E$65536,5,0)</f>
        <v>1</v>
      </c>
      <c r="G15" s="14"/>
      <c r="H15" s="15"/>
    </row>
    <row r="16" spans="2:8" ht="15.75" customHeight="1" thickBot="1" x14ac:dyDescent="0.3">
      <c r="B16" s="4" t="s">
        <v>15</v>
      </c>
      <c r="C16" s="4" t="s">
        <v>68</v>
      </c>
      <c r="D16" s="5" t="s">
        <v>9</v>
      </c>
      <c r="E16" s="5">
        <v>28822277</v>
      </c>
      <c r="F16" s="11">
        <f>+VLOOKUP(C16,[2]Sheet1!$A$1:$E$65536,5,0)</f>
        <v>1</v>
      </c>
      <c r="G16" s="14"/>
      <c r="H16" s="15"/>
    </row>
    <row r="17" spans="2:8" ht="16.5" thickBot="1" x14ac:dyDescent="0.3">
      <c r="B17" s="4" t="s">
        <v>16</v>
      </c>
      <c r="C17" s="4" t="s">
        <v>69</v>
      </c>
      <c r="D17" s="5" t="s">
        <v>9</v>
      </c>
      <c r="E17" s="5">
        <v>93411890</v>
      </c>
      <c r="F17" s="11">
        <f>+VLOOKUP(C17,[2]Sheet1!$A$1:$E$65536,5,0)</f>
        <v>1</v>
      </c>
      <c r="G17" s="14"/>
      <c r="H17" s="15"/>
    </row>
    <row r="18" spans="2:8" ht="16.5" thickBot="1" x14ac:dyDescent="0.3">
      <c r="B18" s="4" t="s">
        <v>17</v>
      </c>
      <c r="C18" s="4" t="s">
        <v>70</v>
      </c>
      <c r="D18" s="5" t="s">
        <v>9</v>
      </c>
      <c r="E18" s="5">
        <v>1110542908</v>
      </c>
      <c r="F18" s="11">
        <f>+VLOOKUP(C18,[2]Sheet1!$A$1:$E$65536,5,0)</f>
        <v>0.9</v>
      </c>
      <c r="G18" s="14"/>
      <c r="H18" s="15"/>
    </row>
    <row r="19" spans="2:8" ht="16.5" thickBot="1" x14ac:dyDescent="0.3">
      <c r="B19" s="6" t="s">
        <v>71</v>
      </c>
      <c r="C19" s="6" t="s">
        <v>72</v>
      </c>
      <c r="D19" s="9" t="s">
        <v>9</v>
      </c>
      <c r="E19" s="10">
        <v>14397597</v>
      </c>
      <c r="F19" s="11">
        <f>+VLOOKUP(C19,[2]Sheet1!$A$1:$E$65536,5,0)</f>
        <v>0.9</v>
      </c>
      <c r="G19" s="16"/>
      <c r="H19" s="17"/>
    </row>
    <row r="20" spans="2:8" ht="16.5" thickBot="1" x14ac:dyDescent="0.3">
      <c r="B20" s="2" t="s">
        <v>18</v>
      </c>
      <c r="C20" s="2" t="s">
        <v>73</v>
      </c>
      <c r="D20" s="3" t="s">
        <v>19</v>
      </c>
      <c r="E20" s="3">
        <v>1039597017</v>
      </c>
      <c r="F20" s="11">
        <f>+VLOOKUP(C20,[3]Sheet1!$A$1:$E$65536,5,0)</f>
        <v>1</v>
      </c>
      <c r="G20" s="18">
        <f>+AVERAGE(F20:F25)</f>
        <v>0.98333333333333339</v>
      </c>
      <c r="H20" s="19">
        <f>+AVERAGE(F20:F33)</f>
        <v>0.96153846153846156</v>
      </c>
    </row>
    <row r="21" spans="2:8" ht="16.5" thickBot="1" x14ac:dyDescent="0.3">
      <c r="B21" s="4" t="s">
        <v>20</v>
      </c>
      <c r="C21" s="4" t="s">
        <v>74</v>
      </c>
      <c r="D21" s="5" t="s">
        <v>19</v>
      </c>
      <c r="E21" s="5">
        <v>1020403050</v>
      </c>
      <c r="F21" s="11">
        <f>+VLOOKUP(C21,[3]Sheet1!$A$1:$E$65536,5,0)</f>
        <v>1</v>
      </c>
      <c r="G21" s="19"/>
      <c r="H21" s="19"/>
    </row>
    <row r="22" spans="2:8" ht="16.5" thickBot="1" x14ac:dyDescent="0.3">
      <c r="B22" s="4" t="s">
        <v>21</v>
      </c>
      <c r="C22" s="4" t="s">
        <v>75</v>
      </c>
      <c r="D22" s="5" t="s">
        <v>19</v>
      </c>
      <c r="E22" s="5">
        <v>1042347521</v>
      </c>
      <c r="F22" s="11">
        <f>+VLOOKUP(C22,[3]Sheet1!$A$1:$E$65536,5,0)</f>
        <v>1</v>
      </c>
      <c r="G22" s="19"/>
      <c r="H22" s="19"/>
    </row>
    <row r="23" spans="2:8" ht="16.5" thickBot="1" x14ac:dyDescent="0.3">
      <c r="B23" s="4" t="s">
        <v>22</v>
      </c>
      <c r="C23" s="4" t="s">
        <v>76</v>
      </c>
      <c r="D23" s="5" t="s">
        <v>19</v>
      </c>
      <c r="E23" s="5">
        <v>8433304</v>
      </c>
      <c r="F23" s="11">
        <f>+VLOOKUP(C23,[3]Sheet1!$A$1:$E$65536,5,0)</f>
        <v>0.9</v>
      </c>
      <c r="G23" s="19"/>
      <c r="H23" s="19"/>
    </row>
    <row r="24" spans="2:8" ht="16.5" thickBot="1" x14ac:dyDescent="0.3">
      <c r="B24" s="4" t="s">
        <v>23</v>
      </c>
      <c r="C24" s="4" t="s">
        <v>77</v>
      </c>
      <c r="D24" s="5" t="s">
        <v>19</v>
      </c>
      <c r="E24" s="5">
        <v>1036599262</v>
      </c>
      <c r="F24" s="11">
        <f>+VLOOKUP(C24,[3]Sheet1!$A$1:$E$65536,5,0)</f>
        <v>1</v>
      </c>
      <c r="G24" s="19"/>
      <c r="H24" s="19"/>
    </row>
    <row r="25" spans="2:8" ht="16.5" thickBot="1" x14ac:dyDescent="0.3">
      <c r="B25" s="4" t="s">
        <v>24</v>
      </c>
      <c r="C25" s="4" t="s">
        <v>78</v>
      </c>
      <c r="D25" s="5" t="s">
        <v>19</v>
      </c>
      <c r="E25" s="5">
        <v>80173326</v>
      </c>
      <c r="F25" s="11">
        <f>+VLOOKUP(C25,[3]Sheet1!$A$1:$E$65536,5,0)</f>
        <v>1</v>
      </c>
      <c r="G25" s="20"/>
      <c r="H25" s="19"/>
    </row>
    <row r="26" spans="2:8" ht="16.5" thickBot="1" x14ac:dyDescent="0.3">
      <c r="B26" s="4" t="s">
        <v>25</v>
      </c>
      <c r="C26" s="4" t="s">
        <v>79</v>
      </c>
      <c r="D26" s="5" t="s">
        <v>26</v>
      </c>
      <c r="E26" s="5">
        <v>1017125266</v>
      </c>
      <c r="F26" s="11">
        <f>+VLOOKUP(C26,[1]Sheet1!$A$1:$E$65536,5,0)</f>
        <v>0.8</v>
      </c>
      <c r="G26" s="18">
        <f>+AVERAGE(F26:F32)</f>
        <v>0.94285714285714295</v>
      </c>
      <c r="H26" s="19"/>
    </row>
    <row r="27" spans="2:8" ht="16.5" thickBot="1" x14ac:dyDescent="0.3">
      <c r="B27" s="4" t="s">
        <v>27</v>
      </c>
      <c r="C27" s="4" t="s">
        <v>80</v>
      </c>
      <c r="D27" s="5" t="s">
        <v>26</v>
      </c>
      <c r="E27" s="5">
        <v>43186959</v>
      </c>
      <c r="F27" s="11">
        <f>+VLOOKUP(C27,[1]Sheet1!$A$1:$E$65536,5,0)</f>
        <v>1</v>
      </c>
      <c r="G27" s="19"/>
      <c r="H27" s="19"/>
    </row>
    <row r="28" spans="2:8" ht="16.5" thickBot="1" x14ac:dyDescent="0.3">
      <c r="B28" s="4" t="s">
        <v>48</v>
      </c>
      <c r="C28" s="4" t="s">
        <v>81</v>
      </c>
      <c r="D28" s="5" t="s">
        <v>26</v>
      </c>
      <c r="E28" s="5">
        <v>32184192</v>
      </c>
      <c r="F28" s="11">
        <f>+VLOOKUP(C28,[1]Sheet1!$A$1:$E$65536,5,0)</f>
        <v>0.9</v>
      </c>
      <c r="G28" s="19"/>
      <c r="H28" s="19"/>
    </row>
    <row r="29" spans="2:8" ht="16.5" thickBot="1" x14ac:dyDescent="0.3">
      <c r="B29" s="4" t="s">
        <v>28</v>
      </c>
      <c r="C29" s="4" t="s">
        <v>82</v>
      </c>
      <c r="D29" s="5" t="s">
        <v>26</v>
      </c>
      <c r="E29" s="5">
        <v>1037579293</v>
      </c>
      <c r="F29" s="11">
        <f>+VLOOKUP(C29,[1]Sheet1!$A$1:$E$65536,5,0)</f>
        <v>1</v>
      </c>
      <c r="G29" s="19"/>
      <c r="H29" s="19"/>
    </row>
    <row r="30" spans="2:8" ht="16.5" thickBot="1" x14ac:dyDescent="0.3">
      <c r="B30" s="4" t="s">
        <v>29</v>
      </c>
      <c r="C30" s="4" t="s">
        <v>83</v>
      </c>
      <c r="D30" s="5" t="s">
        <v>26</v>
      </c>
      <c r="E30" s="5">
        <v>1017130431</v>
      </c>
      <c r="F30" s="11">
        <f>+VLOOKUP(C30,[1]Sheet1!$A$1:$E$65536,5,0)</f>
        <v>1</v>
      </c>
      <c r="G30" s="19"/>
      <c r="H30" s="19"/>
    </row>
    <row r="31" spans="2:8" ht="16.5" thickBot="1" x14ac:dyDescent="0.3">
      <c r="B31" s="4" t="s">
        <v>30</v>
      </c>
      <c r="C31" s="4" t="s">
        <v>84</v>
      </c>
      <c r="D31" s="5" t="s">
        <v>26</v>
      </c>
      <c r="E31" s="5">
        <v>1036598812</v>
      </c>
      <c r="F31" s="11">
        <f>+VLOOKUP(C31,[1]Sheet1!$A$1:$E$65536,5,0)</f>
        <v>1</v>
      </c>
      <c r="G31" s="19"/>
      <c r="H31" s="19"/>
    </row>
    <row r="32" spans="2:8" ht="16.5" thickBot="1" x14ac:dyDescent="0.3">
      <c r="B32" s="4" t="s">
        <v>31</v>
      </c>
      <c r="C32" s="4" t="s">
        <v>85</v>
      </c>
      <c r="D32" s="5" t="s">
        <v>26</v>
      </c>
      <c r="E32" s="5">
        <v>43979837</v>
      </c>
      <c r="F32" s="11">
        <f>+VLOOKUP(C32,[1]Sheet1!$A$1:$E$65536,5,0)</f>
        <v>0.9</v>
      </c>
      <c r="G32" s="19"/>
      <c r="H32" s="19"/>
    </row>
    <row r="33" spans="2:8" ht="16.5" thickBot="1" x14ac:dyDescent="0.3">
      <c r="B33" s="7" t="s">
        <v>49</v>
      </c>
      <c r="C33" s="7" t="s">
        <v>86</v>
      </c>
      <c r="D33" s="8" t="s">
        <v>26</v>
      </c>
      <c r="E33" s="8">
        <v>24814418</v>
      </c>
      <c r="F33" s="11" t="s">
        <v>102</v>
      </c>
      <c r="G33" s="20"/>
      <c r="H33" s="19"/>
    </row>
    <row r="34" spans="2:8" ht="16.5" thickBot="1" x14ac:dyDescent="0.3">
      <c r="B34" s="2" t="s">
        <v>32</v>
      </c>
      <c r="C34" s="2" t="s">
        <v>87</v>
      </c>
      <c r="D34" s="3" t="s">
        <v>33</v>
      </c>
      <c r="E34" s="3">
        <v>36954840</v>
      </c>
      <c r="F34" s="11">
        <f>+VLOOKUP(C34,[1]Sheet1!$A$1:$E$65536,5,0)</f>
        <v>0.9</v>
      </c>
      <c r="G34" s="12">
        <f>+AVERAGE(F34:F40)</f>
        <v>0.94999999999999984</v>
      </c>
      <c r="H34" s="13"/>
    </row>
    <row r="35" spans="2:8" ht="16.5" thickBot="1" x14ac:dyDescent="0.3">
      <c r="B35" s="4" t="s">
        <v>34</v>
      </c>
      <c r="C35" s="4" t="s">
        <v>101</v>
      </c>
      <c r="D35" s="5" t="s">
        <v>33</v>
      </c>
      <c r="E35" s="5">
        <v>27082275</v>
      </c>
      <c r="F35" s="11">
        <f>+VLOOKUP(C35,[1]Sheet1!$A$1:$E$65536,5,0)</f>
        <v>0.9</v>
      </c>
      <c r="G35" s="14"/>
      <c r="H35" s="15"/>
    </row>
    <row r="36" spans="2:8" ht="15.75" customHeight="1" thickBot="1" x14ac:dyDescent="0.3">
      <c r="B36" s="4" t="s">
        <v>88</v>
      </c>
      <c r="C36" s="4" t="s">
        <v>89</v>
      </c>
      <c r="D36" s="5" t="s">
        <v>33</v>
      </c>
      <c r="E36" s="5">
        <v>12746432</v>
      </c>
      <c r="F36" s="11">
        <f>+VLOOKUP(C36,[1]Sheet1!$A$1:$E$65536,5,0)</f>
        <v>1</v>
      </c>
      <c r="G36" s="14"/>
      <c r="H36" s="15"/>
    </row>
    <row r="37" spans="2:8" ht="16.5" thickBot="1" x14ac:dyDescent="0.3">
      <c r="B37" s="4" t="s">
        <v>35</v>
      </c>
      <c r="C37" s="4" t="s">
        <v>90</v>
      </c>
      <c r="D37" s="5" t="s">
        <v>33</v>
      </c>
      <c r="E37" s="5">
        <v>37084859</v>
      </c>
      <c r="F37" s="11">
        <f>+VLOOKUP(C37,[1]Sheet1!$A$1:$E$65536,5,0)</f>
        <v>0.9</v>
      </c>
      <c r="G37" s="14"/>
      <c r="H37" s="15"/>
    </row>
    <row r="38" spans="2:8" ht="16.5" thickBot="1" x14ac:dyDescent="0.3">
      <c r="B38" s="4" t="s">
        <v>36</v>
      </c>
      <c r="C38" s="4" t="s">
        <v>91</v>
      </c>
      <c r="D38" s="5" t="s">
        <v>33</v>
      </c>
      <c r="E38" s="5">
        <v>1086135291</v>
      </c>
      <c r="F38" s="11" t="s">
        <v>103</v>
      </c>
      <c r="G38" s="14"/>
      <c r="H38" s="15"/>
    </row>
    <row r="39" spans="2:8" ht="16.5" thickBot="1" x14ac:dyDescent="0.3">
      <c r="B39" s="4" t="s">
        <v>37</v>
      </c>
      <c r="C39" s="4" t="s">
        <v>92</v>
      </c>
      <c r="D39" s="5" t="s">
        <v>33</v>
      </c>
      <c r="E39" s="5">
        <v>76150148</v>
      </c>
      <c r="F39" s="11">
        <f>+VLOOKUP(C39,[1]Sheet1!$A$1:$E$65536,5,0)</f>
        <v>1</v>
      </c>
      <c r="G39" s="14"/>
      <c r="H39" s="15"/>
    </row>
    <row r="40" spans="2:8" ht="16.5" thickBot="1" x14ac:dyDescent="0.3">
      <c r="B40" s="6" t="s">
        <v>38</v>
      </c>
      <c r="C40" s="6" t="s">
        <v>93</v>
      </c>
      <c r="D40" s="9" t="s">
        <v>33</v>
      </c>
      <c r="E40" s="9">
        <v>1114815936</v>
      </c>
      <c r="F40" s="11">
        <f>+VLOOKUP(C40,[1]Sheet1!$A$1:$E$65536,5,0)</f>
        <v>1</v>
      </c>
      <c r="G40" s="14"/>
      <c r="H40" s="15"/>
    </row>
    <row r="41" spans="2:8" ht="16.5" thickBot="1" x14ac:dyDescent="0.3">
      <c r="B41" s="2" t="s">
        <v>39</v>
      </c>
      <c r="C41" s="2" t="s">
        <v>94</v>
      </c>
      <c r="D41" s="3" t="s">
        <v>40</v>
      </c>
      <c r="E41" s="3">
        <v>55237360</v>
      </c>
      <c r="F41" s="11" t="s">
        <v>103</v>
      </c>
      <c r="G41" s="12">
        <f>+AVERAGE(F42:F47)</f>
        <v>0.9</v>
      </c>
      <c r="H41" s="13"/>
    </row>
    <row r="42" spans="2:8" ht="16.5" thickBot="1" x14ac:dyDescent="0.3">
      <c r="B42" s="4" t="s">
        <v>41</v>
      </c>
      <c r="C42" s="4" t="s">
        <v>95</v>
      </c>
      <c r="D42" s="5" t="s">
        <v>40</v>
      </c>
      <c r="E42" s="5">
        <v>22668229</v>
      </c>
      <c r="F42" s="11">
        <f>+VLOOKUP(C42,[1]Sheet1!$A$1:$E$65536,5,0)</f>
        <v>0.9</v>
      </c>
      <c r="G42" s="14"/>
      <c r="H42" s="15"/>
    </row>
    <row r="43" spans="2:8" ht="16.5" thickBot="1" x14ac:dyDescent="0.3">
      <c r="B43" s="4" t="s">
        <v>42</v>
      </c>
      <c r="C43" s="4" t="s">
        <v>96</v>
      </c>
      <c r="D43" s="5" t="s">
        <v>40</v>
      </c>
      <c r="E43" s="5">
        <v>1001993523</v>
      </c>
      <c r="F43" s="11">
        <f>+VLOOKUP(C43,[1]Sheet1!$A$1:$E$65536,5,0)</f>
        <v>0.9</v>
      </c>
      <c r="G43" s="14"/>
      <c r="H43" s="15"/>
    </row>
    <row r="44" spans="2:8" ht="16.5" thickBot="1" x14ac:dyDescent="0.3">
      <c r="B44" s="4" t="s">
        <v>43</v>
      </c>
      <c r="C44" s="4" t="s">
        <v>97</v>
      </c>
      <c r="D44" s="5" t="s">
        <v>40</v>
      </c>
      <c r="E44" s="5">
        <v>1044424781</v>
      </c>
      <c r="F44" s="11">
        <f>+VLOOKUP(C44,[1]Sheet1!$A$1:$E$65536,5,0)</f>
        <v>0.9</v>
      </c>
      <c r="G44" s="14"/>
      <c r="H44" s="15"/>
    </row>
    <row r="45" spans="2:8" ht="16.5" thickBot="1" x14ac:dyDescent="0.3">
      <c r="B45" s="4" t="s">
        <v>44</v>
      </c>
      <c r="C45" s="4" t="s">
        <v>98</v>
      </c>
      <c r="D45" s="5" t="s">
        <v>40</v>
      </c>
      <c r="E45" s="5">
        <v>37181203</v>
      </c>
      <c r="F45" s="11">
        <f>+VLOOKUP(C45,[1]Sheet1!$A$1:$E$65536,5,0)</f>
        <v>1</v>
      </c>
      <c r="G45" s="14"/>
      <c r="H45" s="15"/>
    </row>
    <row r="46" spans="2:8" ht="16.5" thickBot="1" x14ac:dyDescent="0.3">
      <c r="B46" s="4" t="s">
        <v>45</v>
      </c>
      <c r="C46" s="4" t="s">
        <v>99</v>
      </c>
      <c r="D46" s="5" t="s">
        <v>40</v>
      </c>
      <c r="E46" s="5">
        <v>1129571611</v>
      </c>
      <c r="F46" s="11">
        <f>+VLOOKUP(C46,[1]Sheet1!$A$1:$E$65536,5,0)</f>
        <v>0.8</v>
      </c>
      <c r="G46" s="14"/>
      <c r="H46" s="15"/>
    </row>
    <row r="47" spans="2:8" ht="16.5" thickBot="1" x14ac:dyDescent="0.3">
      <c r="B47" s="7" t="s">
        <v>46</v>
      </c>
      <c r="C47" s="7" t="s">
        <v>100</v>
      </c>
      <c r="D47" s="8" t="s">
        <v>40</v>
      </c>
      <c r="E47" s="8">
        <v>1042425418</v>
      </c>
      <c r="F47" s="11">
        <f>+VLOOKUP(C47,[1]Sheet1!$A$1:$E$65536,5,0)</f>
        <v>0.9</v>
      </c>
      <c r="G47" s="16"/>
      <c r="H47" s="17"/>
    </row>
  </sheetData>
  <mergeCells count="8">
    <mergeCell ref="G41:H47"/>
    <mergeCell ref="G26:G33"/>
    <mergeCell ref="G20:G25"/>
    <mergeCell ref="H20:H33"/>
    <mergeCell ref="G2:H2"/>
    <mergeCell ref="G3:H9"/>
    <mergeCell ref="G10:H19"/>
    <mergeCell ref="G34:H40"/>
  </mergeCells>
  <conditionalFormatting sqref="F3:G3 G41 G34 G26 G20 G10 F4:F47">
    <cfRule type="cellIs" dxfId="9" priority="6" operator="between">
      <formula>0.935</formula>
      <formula>1</formula>
    </cfRule>
    <cfRule type="cellIs" dxfId="8" priority="7" operator="between">
      <formula>0.765</formula>
      <formula>0.93499999999999</formula>
    </cfRule>
    <cfRule type="cellIs" dxfId="7" priority="8" operator="between">
      <formula>0.595</formula>
      <formula>0.7649999999999</formula>
    </cfRule>
    <cfRule type="cellIs" dxfId="6" priority="9" operator="between">
      <formula>0.495</formula>
      <formula>0.5949999999999</formula>
    </cfRule>
    <cfRule type="cellIs" dxfId="5" priority="10" operator="lessThan">
      <formula>0.495</formula>
    </cfRule>
  </conditionalFormatting>
  <conditionalFormatting sqref="H20">
    <cfRule type="cellIs" dxfId="4" priority="1" operator="between">
      <formula>0.935</formula>
      <formula>1</formula>
    </cfRule>
    <cfRule type="cellIs" dxfId="3" priority="2" operator="between">
      <formula>0.765</formula>
      <formula>0.93499999999999</formula>
    </cfRule>
    <cfRule type="cellIs" dxfId="2" priority="3" operator="between">
      <formula>0.595</formula>
      <formula>0.7649999999999</formula>
    </cfRule>
    <cfRule type="cellIs" dxfId="1" priority="4" operator="between">
      <formula>0.495</formula>
      <formula>0.5949999999999</formula>
    </cfRule>
    <cfRule type="cellIs" dxfId="0" priority="5" operator="lessThan">
      <formula>0.495</formula>
    </cfRule>
  </conditionalFormatting>
  <dataValidations count="1">
    <dataValidation operator="equal" allowBlank="1" promptTitle="Código de Local" sqref="D37:D4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Camilo Tenorio Celis</dc:creator>
  <cp:lastModifiedBy>Julian Camilo Tenorio Celis</cp:lastModifiedBy>
  <dcterms:created xsi:type="dcterms:W3CDTF">2015-02-18T22:25:51Z</dcterms:created>
  <dcterms:modified xsi:type="dcterms:W3CDTF">2015-09-01T17:00:41Z</dcterms:modified>
</cp:coreProperties>
</file>